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320" windowWidth="15132" windowHeight="9216" activeTab="0"/>
  </bookViews>
  <sheets>
    <sheet name="Bardwell Oil Sunfl Summ Table" sheetId="1" r:id="rId1"/>
  </sheets>
  <definedNames/>
  <calcPr fullCalcOnLoad="1"/>
</workbook>
</file>

<file path=xl/sharedStrings.xml><?xml version="1.0" encoding="utf-8"?>
<sst xmlns="http://schemas.openxmlformats.org/spreadsheetml/2006/main" count="195" uniqueCount="91">
  <si>
    <t>Plant</t>
  </si>
  <si>
    <t>Test</t>
  </si>
  <si>
    <t>Yield</t>
  </si>
  <si>
    <t>Hybrid</t>
  </si>
  <si>
    <t>Company</t>
  </si>
  <si>
    <t>Plants</t>
  </si>
  <si>
    <t>%</t>
  </si>
  <si>
    <t>Mycogen</t>
  </si>
  <si>
    <t>8H449CLDM</t>
  </si>
  <si>
    <t>8H859CL</t>
  </si>
  <si>
    <t>Cobalt II</t>
  </si>
  <si>
    <t>Nuseed</t>
  </si>
  <si>
    <t>Hornet</t>
  </si>
  <si>
    <t>Camaro II</t>
  </si>
  <si>
    <t>P63HE60</t>
  </si>
  <si>
    <t>DuPont Pioneer</t>
  </si>
  <si>
    <t>P63ME80</t>
  </si>
  <si>
    <t>P64ME01</t>
  </si>
  <si>
    <t>7111 HO/CL/DM</t>
  </si>
  <si>
    <t>Syngenta</t>
  </si>
  <si>
    <t>3845 HO</t>
  </si>
  <si>
    <t>SY 7717</t>
  </si>
  <si>
    <t>REV SF385</t>
  </si>
  <si>
    <t>REV SF364</t>
  </si>
  <si>
    <t>Flat Rate</t>
  </si>
  <si>
    <t>Blank</t>
  </si>
  <si>
    <t>%Oil</t>
  </si>
  <si>
    <t>&lt;0.0001</t>
  </si>
  <si>
    <t>NS</t>
  </si>
  <si>
    <t>Coefficient. of Variation, %CV</t>
  </si>
  <si>
    <t>OILSEED</t>
  </si>
  <si>
    <t>Wt.</t>
  </si>
  <si>
    <t>Lodg-</t>
  </si>
  <si>
    <t>Seed</t>
  </si>
  <si>
    <t>(lbs./A)</t>
  </si>
  <si>
    <t>Lbs.</t>
  </si>
  <si>
    <t>Crop</t>
  </si>
  <si>
    <t>Value</t>
  </si>
  <si>
    <t>Height</t>
  </si>
  <si>
    <t>per</t>
  </si>
  <si>
    <t>(Lbs./</t>
  </si>
  <si>
    <t>ing</t>
  </si>
  <si>
    <t>Con-</t>
  </si>
  <si>
    <t>(10%</t>
  </si>
  <si>
    <t>oil/</t>
  </si>
  <si>
    <t>(in.)</t>
  </si>
  <si>
    <t>Acre</t>
  </si>
  <si>
    <t>bu)</t>
  </si>
  <si>
    <t>tent</t>
  </si>
  <si>
    <t>H2O)</t>
  </si>
  <si>
    <t>acre</t>
  </si>
  <si>
    <t>HO, CL</t>
  </si>
  <si>
    <t>HO</t>
  </si>
  <si>
    <t>Nu, EX</t>
  </si>
  <si>
    <t>HO, EX</t>
  </si>
  <si>
    <t>Oilseed Average</t>
  </si>
  <si>
    <t>Nu, CL</t>
  </si>
  <si>
    <t>Half</t>
  </si>
  <si>
    <t>Bloom</t>
  </si>
  <si>
    <t>(days)</t>
  </si>
  <si>
    <t>Terral Seed</t>
  </si>
  <si>
    <t>NHK12M054</t>
  </si>
  <si>
    <t>¶Numbers in the same column that vary by more than the LSD are significantly different at the 95% confidence level.</t>
  </si>
  <si>
    <t xml:space="preserve">     Texas A&amp;M AgriLife Research, College Station, TX, (979) 845-8505, dpietsch@ag.tamu.edu</t>
  </si>
  <si>
    <t>P-value (4 replications)</t>
  </si>
  <si>
    <t>§No Texas market price for NuSun mid-oleic oilseed in 2015.  Elsewhere in the U.S. Nu is generally priced $1-2/cwt. below HO.</t>
  </si>
  <si>
    <t>Range--High</t>
  </si>
  <si>
    <t>Range--Low</t>
  </si>
  <si>
    <r>
      <t>Trait</t>
    </r>
    <r>
      <rPr>
        <b/>
        <sz val="9"/>
        <color indexed="8"/>
        <rFont val="Arial"/>
        <family val="2"/>
      </rPr>
      <t>†</t>
    </r>
  </si>
  <si>
    <r>
      <t>$/A</t>
    </r>
    <r>
      <rPr>
        <b/>
        <sz val="9"/>
        <color indexed="8"/>
        <rFont val="Arial"/>
        <family val="2"/>
      </rPr>
      <t>‡</t>
    </r>
  </si>
  <si>
    <r>
      <t>Fisher's Protected Least Sig. Diff.</t>
    </r>
    <r>
      <rPr>
        <sz val="9"/>
        <color indexed="8"/>
        <rFont val="Arial"/>
        <family val="2"/>
      </rPr>
      <t>¶</t>
    </r>
  </si>
  <si>
    <t>†Hybrid traits:  HO, high oleic fatty acid; Nu, NuSun/mid oleic fatty acid; CL, Clearfield herbicide tolerance; EX, ExpressSun herbicide tolerance; SS, short stature.</t>
  </si>
  <si>
    <r>
      <rPr>
        <i/>
        <u val="single"/>
        <sz val="9"/>
        <rFont val="Arial"/>
        <family val="2"/>
      </rPr>
      <t>For further information</t>
    </r>
    <r>
      <rPr>
        <i/>
        <sz val="9"/>
        <rFont val="Arial"/>
        <family val="2"/>
      </rPr>
      <t xml:space="preserve"> about this test or the Texas A&amp;M AgriLife Crop Testing Program, contact Mr. Dennis Pietsch, Crop Testing Program director,</t>
    </r>
  </si>
  <si>
    <t>§</t>
  </si>
  <si>
    <t>Bob &amp; Steve Beakley, cooperators; Planted 3/31/2015, harvested 8/11/2015, 30" rows (non-irrigated)</t>
  </si>
  <si>
    <t>‡2015 Central Texas high oleic oilseed @ $20/cwt. + 2-for-1 oil premium vs. 40.0% oil (some early prices were $18.50/cwt.).</t>
  </si>
  <si>
    <t xml:space="preserve">  re-checked by another lab, and high values were confirmed.  Some hybrids experienced significant blank seed fill perhaps due to environmental conditions</t>
  </si>
  <si>
    <r>
      <rPr>
        <b/>
        <sz val="9"/>
        <color indexed="8"/>
        <rFont val="Arial"/>
        <family val="2"/>
      </rPr>
      <t>COMMENTS</t>
    </r>
    <r>
      <rPr>
        <sz val="9"/>
        <color indexed="8"/>
        <rFont val="Arial"/>
        <family val="2"/>
      </rPr>
      <t>:  Central Texas sunflower plantings were delayed 6 weeks and more by heavy rainfall.  Oil contents were very high, and spot samples were</t>
    </r>
  </si>
  <si>
    <t>2015 Oilseed Sunflower Hybrid Trial, Bardwell, TX (Ellis Co.)</t>
  </si>
  <si>
    <t>2014-2015</t>
  </si>
  <si>
    <t>2013-2015</t>
  </si>
  <si>
    <t>Average</t>
  </si>
  <si>
    <t>content</t>
  </si>
  <si>
    <t>PAGE 2</t>
  </si>
  <si>
    <t>Conducted by Dennis Pietsch, Crop Testing Program director, College Station</t>
  </si>
  <si>
    <t xml:space="preserve">   Summarized by Dr. Calvin Trostle, Extension agronomist, Lubbock</t>
  </si>
  <si>
    <t xml:space="preserve">  based on $28/17 per cwt. for seed above or below 20/64".</t>
  </si>
  <si>
    <t xml:space="preserve">  hybrid trial (4 entries) yielded 1,365 lbs./A with a poor average 20% seed &gt;20/64" (range 2 to 44%) with a calculated crop value averaging $263/A</t>
  </si>
  <si>
    <t>Visit the Crop Testing Program at http://varietytesting.tamu.edu for sunflower &amp; other crop hybrid info.  For more Texas sunflower resources contact</t>
  </si>
  <si>
    <t>Extension agronomist Dr. Calvin Trostle, Texas A&amp;M AgriLife, Lubbock, (806) 723-8432, ctrostle@ag.tamu.edu, or visit http://lubbock.tamu.edu/sunflower</t>
  </si>
  <si>
    <t xml:space="preserve">  that included possible effects from high rainfall interfering with pollination or seed set.  An adjacent AgriLife Crop Testing Program confectionary sunflower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</si>
</sst>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;@"/>
    <numFmt numFmtId="168" formatCode="0.000"/>
    <numFmt numFmtId="169" formatCode="0.00000"/>
    <numFmt numFmtId="170" formatCode="0.0000"/>
    <numFmt numFmtId="171" formatCode="[$-409]dddd\,\ mmmm\ d\,\ yyyy"/>
    <numFmt numFmtId="172" formatCode="[$-409]h:mm:ss\ AM/PM"/>
    <numFmt numFmtId="173" formatCode="0_);\(0\)"/>
    <numFmt numFmtId="174" formatCode="#,##0.0"/>
    <numFmt numFmtId="175" formatCode="_(&quot;$&quot;* #,##0_);_(&quot;$&quot;* \(#,##0\);_(&quot;$&quot;* &quot;-&quot;??_);_(@_)"/>
    <numFmt numFmtId="176" formatCode="&quot;$&quot;#,##0"/>
    <numFmt numFmtId="177" formatCode="&quot;$&quot;#,##0.00"/>
    <numFmt numFmtId="178" formatCode="&quot;$&quot;#,##0.0"/>
  </numFmts>
  <fonts count="6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u val="single"/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8" fillId="0" borderId="0" xfId="0" applyFont="1" applyFill="1" applyBorder="1" applyAlignment="1">
      <alignment/>
    </xf>
    <xf numFmtId="170" fontId="58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8" fillId="0" borderId="30" xfId="0" applyFont="1" applyBorder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1" fontId="61" fillId="0" borderId="0" xfId="0" applyNumberFormat="1" applyFont="1" applyAlignment="1">
      <alignment horizontal="center"/>
    </xf>
    <xf numFmtId="3" fontId="61" fillId="0" borderId="0" xfId="0" applyNumberFormat="1" applyFont="1" applyAlignment="1">
      <alignment horizontal="center"/>
    </xf>
    <xf numFmtId="164" fontId="61" fillId="0" borderId="0" xfId="0" applyNumberFormat="1" applyFont="1" applyBorder="1" applyAlignment="1">
      <alignment horizontal="center"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58" fillId="0" borderId="33" xfId="0" applyFont="1" applyBorder="1" applyAlignment="1">
      <alignment horizontal="right"/>
    </xf>
    <xf numFmtId="1" fontId="58" fillId="0" borderId="10" xfId="0" applyNumberFormat="1" applyFont="1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164" fontId="58" fillId="0" borderId="10" xfId="0" applyNumberFormat="1" applyFont="1" applyBorder="1" applyAlignment="1">
      <alignment horizontal="center"/>
    </xf>
    <xf numFmtId="5" fontId="58" fillId="0" borderId="10" xfId="44" applyNumberFormat="1" applyFont="1" applyBorder="1" applyAlignment="1">
      <alignment horizontal="center"/>
    </xf>
    <xf numFmtId="174" fontId="58" fillId="0" borderId="10" xfId="0" applyNumberFormat="1" applyFont="1" applyBorder="1" applyAlignment="1">
      <alignment horizontal="center"/>
    </xf>
    <xf numFmtId="164" fontId="58" fillId="0" borderId="10" xfId="44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63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/>
    </xf>
    <xf numFmtId="176" fontId="6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0" fillId="0" borderId="34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176" fontId="6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164" fontId="61" fillId="0" borderId="0" xfId="0" applyNumberFormat="1" applyFont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10" fillId="0" borderId="0" xfId="0" applyFont="1" applyFill="1" applyAlignment="1">
      <alignment/>
    </xf>
    <xf numFmtId="1" fontId="2" fillId="0" borderId="45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19050</xdr:rowOff>
    </xdr:from>
    <xdr:to>
      <xdr:col>12</xdr:col>
      <xdr:colOff>485775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9050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2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9050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46</xdr:row>
      <xdr:rowOff>19050</xdr:rowOff>
    </xdr:from>
    <xdr:to>
      <xdr:col>12</xdr:col>
      <xdr:colOff>466725</xdr:colOff>
      <xdr:row>49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229475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46</xdr:row>
      <xdr:rowOff>19050</xdr:rowOff>
    </xdr:from>
    <xdr:to>
      <xdr:col>1</xdr:col>
      <xdr:colOff>542925</xdr:colOff>
      <xdr:row>49</xdr:row>
      <xdr:rowOff>152400</xdr:rowOff>
    </xdr:to>
    <xdr:pic>
      <xdr:nvPicPr>
        <xdr:cNvPr id="4" name="Picture 2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229475"/>
          <a:ext cx="1304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76"/>
  <sheetViews>
    <sheetView tabSelected="1" zoomScale="90" zoomScaleNormal="90" zoomScalePageLayoutView="0" workbookViewId="0" topLeftCell="A16">
      <selection activeCell="S38" sqref="S38"/>
    </sheetView>
  </sheetViews>
  <sheetFormatPr defaultColWidth="9.140625" defaultRowHeight="12.75"/>
  <cols>
    <col min="1" max="1" width="13.140625" style="0" customWidth="1"/>
    <col min="2" max="2" width="12.7109375" style="0" customWidth="1"/>
    <col min="4" max="10" width="8.7109375" style="0" customWidth="1"/>
    <col min="12" max="12" width="8.140625" style="0" customWidth="1"/>
    <col min="14" max="17" width="9.140625" style="73" customWidth="1"/>
  </cols>
  <sheetData>
    <row r="1" ht="12.75">
      <c r="C1" s="8" t="s">
        <v>78</v>
      </c>
    </row>
    <row r="2" spans="3:9" ht="15">
      <c r="C2" s="4" t="s">
        <v>84</v>
      </c>
      <c r="I2" s="2"/>
    </row>
    <row r="3" ht="12.75">
      <c r="C3" s="4" t="s">
        <v>74</v>
      </c>
    </row>
    <row r="4" ht="13.5" thickBot="1">
      <c r="C4" s="57" t="s">
        <v>85</v>
      </c>
    </row>
    <row r="5" spans="1:13" s="5" customFormat="1" ht="12" thickBot="1">
      <c r="A5" s="9" t="s">
        <v>30</v>
      </c>
      <c r="B5" s="10"/>
      <c r="C5" s="11"/>
      <c r="D5" s="11"/>
      <c r="E5" s="12"/>
      <c r="F5" s="13"/>
      <c r="G5" s="13"/>
      <c r="H5" s="14"/>
      <c r="I5" s="15" t="s">
        <v>1</v>
      </c>
      <c r="J5" s="16"/>
      <c r="K5" s="11" t="s">
        <v>2</v>
      </c>
      <c r="L5" s="13"/>
      <c r="M5" s="67" t="s">
        <v>24</v>
      </c>
    </row>
    <row r="6" spans="1:13" s="5" customFormat="1" ht="12">
      <c r="A6" s="17"/>
      <c r="B6" s="18"/>
      <c r="C6" s="19"/>
      <c r="D6" s="20" t="s">
        <v>57</v>
      </c>
      <c r="E6" s="20" t="s">
        <v>0</v>
      </c>
      <c r="F6" s="21" t="s">
        <v>5</v>
      </c>
      <c r="G6" s="21" t="s">
        <v>32</v>
      </c>
      <c r="H6" s="22" t="s">
        <v>25</v>
      </c>
      <c r="I6" s="23" t="s">
        <v>31</v>
      </c>
      <c r="J6" s="21" t="s">
        <v>26</v>
      </c>
      <c r="K6" s="20" t="s">
        <v>34</v>
      </c>
      <c r="L6" s="21" t="s">
        <v>35</v>
      </c>
      <c r="M6" s="68" t="s">
        <v>36</v>
      </c>
    </row>
    <row r="7" spans="1:13" s="5" customFormat="1" ht="12">
      <c r="A7" s="17"/>
      <c r="B7" s="18"/>
      <c r="C7" s="21" t="s">
        <v>3</v>
      </c>
      <c r="D7" s="20" t="s">
        <v>58</v>
      </c>
      <c r="E7" s="20" t="s">
        <v>38</v>
      </c>
      <c r="F7" s="21" t="s">
        <v>39</v>
      </c>
      <c r="G7" s="21" t="s">
        <v>41</v>
      </c>
      <c r="H7" s="22" t="s">
        <v>33</v>
      </c>
      <c r="I7" s="23" t="s">
        <v>40</v>
      </c>
      <c r="J7" s="21" t="s">
        <v>42</v>
      </c>
      <c r="K7" s="20" t="s">
        <v>43</v>
      </c>
      <c r="L7" s="21" t="s">
        <v>44</v>
      </c>
      <c r="M7" s="68" t="s">
        <v>37</v>
      </c>
    </row>
    <row r="8" spans="1:13" s="5" customFormat="1" ht="12" thickBot="1">
      <c r="A8" s="24" t="s">
        <v>4</v>
      </c>
      <c r="B8" s="25" t="s">
        <v>3</v>
      </c>
      <c r="C8" s="26" t="s">
        <v>68</v>
      </c>
      <c r="D8" s="27" t="s">
        <v>59</v>
      </c>
      <c r="E8" s="27" t="s">
        <v>45</v>
      </c>
      <c r="F8" s="26" t="s">
        <v>46</v>
      </c>
      <c r="G8" s="26" t="s">
        <v>6</v>
      </c>
      <c r="H8" s="28" t="s">
        <v>6</v>
      </c>
      <c r="I8" s="25" t="s">
        <v>47</v>
      </c>
      <c r="J8" s="26" t="s">
        <v>48</v>
      </c>
      <c r="K8" s="27" t="s">
        <v>49</v>
      </c>
      <c r="L8" s="26" t="s">
        <v>50</v>
      </c>
      <c r="M8" s="69" t="s">
        <v>69</v>
      </c>
    </row>
    <row r="9" spans="1:13" s="5" customFormat="1" ht="11.25">
      <c r="A9" s="29" t="s">
        <v>15</v>
      </c>
      <c r="B9" s="30" t="s">
        <v>14</v>
      </c>
      <c r="C9" s="31" t="s">
        <v>54</v>
      </c>
      <c r="D9" s="84">
        <v>71</v>
      </c>
      <c r="E9" s="84">
        <v>58</v>
      </c>
      <c r="F9" s="85">
        <v>20000</v>
      </c>
      <c r="G9" s="84">
        <v>4.407979407979411</v>
      </c>
      <c r="H9" s="84">
        <v>1.1666666666666667</v>
      </c>
      <c r="I9" s="86">
        <v>34.36815709542982</v>
      </c>
      <c r="J9" s="86">
        <v>47.419899358253375</v>
      </c>
      <c r="K9" s="85">
        <v>1674.9487586206897</v>
      </c>
      <c r="L9" s="84">
        <v>794.190819810501</v>
      </c>
      <c r="M9" s="108">
        <v>384.6742782690279</v>
      </c>
    </row>
    <row r="10" spans="1:13" s="5" customFormat="1" ht="12">
      <c r="A10" s="32" t="s">
        <v>15</v>
      </c>
      <c r="B10" s="33" t="s">
        <v>16</v>
      </c>
      <c r="C10" s="34" t="s">
        <v>53</v>
      </c>
      <c r="D10" s="91">
        <v>74</v>
      </c>
      <c r="E10" s="91">
        <v>61.75</v>
      </c>
      <c r="F10" s="92">
        <v>19500</v>
      </c>
      <c r="G10" s="91">
        <v>1.9570707070707059</v>
      </c>
      <c r="H10" s="91">
        <v>2.9791666666666665</v>
      </c>
      <c r="I10" s="93">
        <v>33.036660309387585</v>
      </c>
      <c r="J10" s="93">
        <v>47.61377497845608</v>
      </c>
      <c r="K10" s="92">
        <v>1569.1879655172415</v>
      </c>
      <c r="L10" s="91">
        <v>746.9524142141612</v>
      </c>
      <c r="M10" s="109" t="s">
        <v>73</v>
      </c>
    </row>
    <row r="11" spans="1:13" s="5" customFormat="1" ht="12">
      <c r="A11" s="32" t="s">
        <v>15</v>
      </c>
      <c r="B11" s="33" t="s">
        <v>17</v>
      </c>
      <c r="C11" s="34" t="s">
        <v>53</v>
      </c>
      <c r="D11" s="91">
        <v>76.25</v>
      </c>
      <c r="E11" s="91">
        <v>63</v>
      </c>
      <c r="F11" s="92">
        <v>21000</v>
      </c>
      <c r="G11" s="91">
        <v>0.6097560975609753</v>
      </c>
      <c r="H11" s="91">
        <v>2.354166666666667</v>
      </c>
      <c r="I11" s="93">
        <v>33.96906124178851</v>
      </c>
      <c r="J11" s="93">
        <v>46.01148889009264</v>
      </c>
      <c r="K11" s="92">
        <v>2208.628298850575</v>
      </c>
      <c r="L11" s="91">
        <v>1016.086425287004</v>
      </c>
      <c r="M11" s="109" t="s">
        <v>73</v>
      </c>
    </row>
    <row r="12" spans="1:13" s="5" customFormat="1" ht="11.25">
      <c r="A12" s="32" t="s">
        <v>7</v>
      </c>
      <c r="B12" s="33" t="s">
        <v>8</v>
      </c>
      <c r="C12" s="35" t="s">
        <v>51</v>
      </c>
      <c r="D12" s="91">
        <v>75.5</v>
      </c>
      <c r="E12" s="91">
        <v>61.25</v>
      </c>
      <c r="F12" s="92">
        <v>18700</v>
      </c>
      <c r="G12" s="91">
        <v>3.4386446886446933</v>
      </c>
      <c r="H12" s="91">
        <v>13.666666666666668</v>
      </c>
      <c r="I12" s="93">
        <v>33.644133644133646</v>
      </c>
      <c r="J12" s="93">
        <v>49.37758439894384</v>
      </c>
      <c r="K12" s="92">
        <v>1844.124275862069</v>
      </c>
      <c r="L12" s="91">
        <v>910.2017706718104</v>
      </c>
      <c r="M12" s="110">
        <v>437.8456793032069</v>
      </c>
    </row>
    <row r="13" spans="1:13" s="5" customFormat="1" ht="11.25">
      <c r="A13" s="32" t="s">
        <v>7</v>
      </c>
      <c r="B13" s="33" t="s">
        <v>9</v>
      </c>
      <c r="C13" s="34" t="s">
        <v>51</v>
      </c>
      <c r="D13" s="91">
        <v>77</v>
      </c>
      <c r="E13" s="91">
        <v>58.75</v>
      </c>
      <c r="F13" s="92">
        <v>19700</v>
      </c>
      <c r="G13" s="91">
        <v>0</v>
      </c>
      <c r="H13" s="91">
        <v>19.375</v>
      </c>
      <c r="I13" s="93">
        <v>34.53945044854136</v>
      </c>
      <c r="J13" s="93">
        <v>47.05109970472898</v>
      </c>
      <c r="K13" s="92">
        <v>1285.6887931034485</v>
      </c>
      <c r="L13" s="91">
        <v>605.0607325758646</v>
      </c>
      <c r="M13" s="110">
        <v>293.4518447544838</v>
      </c>
    </row>
    <row r="14" spans="1:13" s="5" customFormat="1" ht="12">
      <c r="A14" s="32" t="s">
        <v>11</v>
      </c>
      <c r="B14" s="33" t="s">
        <v>13</v>
      </c>
      <c r="C14" s="36" t="s">
        <v>56</v>
      </c>
      <c r="D14" s="91">
        <v>77</v>
      </c>
      <c r="E14" s="91">
        <v>64.5</v>
      </c>
      <c r="F14" s="92">
        <v>19800</v>
      </c>
      <c r="G14" s="91">
        <v>4.649860458284369</v>
      </c>
      <c r="H14" s="91">
        <v>2.2916666666666665</v>
      </c>
      <c r="I14" s="93">
        <v>34.910291728473545</v>
      </c>
      <c r="J14" s="93">
        <v>45.44157836111899</v>
      </c>
      <c r="K14" s="92">
        <v>1999</v>
      </c>
      <c r="L14" s="91">
        <v>908.8876683888127</v>
      </c>
      <c r="M14" s="109" t="s">
        <v>73</v>
      </c>
    </row>
    <row r="15" spans="1:13" s="5" customFormat="1" ht="11.25">
      <c r="A15" s="32" t="s">
        <v>11</v>
      </c>
      <c r="B15" s="33" t="s">
        <v>10</v>
      </c>
      <c r="C15" s="35" t="s">
        <v>51</v>
      </c>
      <c r="D15" s="91">
        <v>73.25</v>
      </c>
      <c r="E15" s="91">
        <v>58.25</v>
      </c>
      <c r="F15" s="92">
        <v>19200</v>
      </c>
      <c r="G15" s="91">
        <v>3.275890775890776</v>
      </c>
      <c r="H15" s="91">
        <v>0.9791666666666666</v>
      </c>
      <c r="I15" s="93">
        <v>35.099244190153286</v>
      </c>
      <c r="J15" s="93">
        <v>46.14873878435989</v>
      </c>
      <c r="K15" s="92">
        <v>1811.449275862069</v>
      </c>
      <c r="L15" s="91">
        <v>836.0384245967454</v>
      </c>
      <c r="M15" s="110">
        <v>406.8733408731809</v>
      </c>
    </row>
    <row r="16" spans="1:13" s="5" customFormat="1" ht="11.25">
      <c r="A16" s="32" t="s">
        <v>11</v>
      </c>
      <c r="B16" s="33" t="s">
        <v>12</v>
      </c>
      <c r="C16" s="35" t="s">
        <v>51</v>
      </c>
      <c r="D16" s="91">
        <v>77.75</v>
      </c>
      <c r="E16" s="91">
        <v>61.75</v>
      </c>
      <c r="F16" s="92">
        <v>19900</v>
      </c>
      <c r="G16" s="91">
        <v>0.6410256410256423</v>
      </c>
      <c r="H16" s="91">
        <v>2.5</v>
      </c>
      <c r="I16" s="93">
        <v>33.7995337995338</v>
      </c>
      <c r="J16" s="93">
        <v>46.75583695891857</v>
      </c>
      <c r="K16" s="92">
        <v>2103.25</v>
      </c>
      <c r="L16" s="91">
        <v>984.6925570356057</v>
      </c>
      <c r="M16" s="110">
        <v>478.00702281424225</v>
      </c>
    </row>
    <row r="17" spans="1:13" s="5" customFormat="1" ht="11.25">
      <c r="A17" s="32" t="s">
        <v>11</v>
      </c>
      <c r="B17" s="33" t="s">
        <v>61</v>
      </c>
      <c r="C17" s="37" t="s">
        <v>51</v>
      </c>
      <c r="D17" s="91">
        <v>75.5</v>
      </c>
      <c r="E17" s="91">
        <v>58.75</v>
      </c>
      <c r="F17" s="92">
        <v>19400</v>
      </c>
      <c r="G17" s="91">
        <v>2.173046251993622</v>
      </c>
      <c r="H17" s="91">
        <v>2.25</v>
      </c>
      <c r="I17" s="93">
        <v>35.37825810553083</v>
      </c>
      <c r="J17" s="93">
        <v>46.61249751327729</v>
      </c>
      <c r="K17" s="92">
        <v>1861.6656666666668</v>
      </c>
      <c r="L17" s="91">
        <v>867.471371615847</v>
      </c>
      <c r="M17" s="110">
        <v>421.45517531300555</v>
      </c>
    </row>
    <row r="18" spans="1:13" s="5" customFormat="1" ht="11.25">
      <c r="A18" s="32" t="s">
        <v>19</v>
      </c>
      <c r="B18" s="33" t="s">
        <v>20</v>
      </c>
      <c r="C18" s="35" t="s">
        <v>52</v>
      </c>
      <c r="D18" s="91">
        <v>74.5</v>
      </c>
      <c r="E18" s="91">
        <v>55.25</v>
      </c>
      <c r="F18" s="92">
        <v>17800</v>
      </c>
      <c r="G18" s="91">
        <v>22.282873376623375</v>
      </c>
      <c r="H18" s="91">
        <v>13.166666666666666</v>
      </c>
      <c r="I18" s="93">
        <v>30.348943985307624</v>
      </c>
      <c r="J18" s="93">
        <v>47.32028369900612</v>
      </c>
      <c r="K18" s="92">
        <v>1154.4679540229884</v>
      </c>
      <c r="L18" s="91">
        <v>547.0118788982658</v>
      </c>
      <c r="M18" s="110">
        <v>264.9834697202259</v>
      </c>
    </row>
    <row r="19" spans="1:13" s="5" customFormat="1" ht="11.25">
      <c r="A19" s="32" t="s">
        <v>19</v>
      </c>
      <c r="B19" s="33" t="s">
        <v>18</v>
      </c>
      <c r="C19" s="35" t="s">
        <v>51</v>
      </c>
      <c r="D19" s="91">
        <v>73</v>
      </c>
      <c r="E19" s="91">
        <v>59.75</v>
      </c>
      <c r="F19" s="92">
        <v>19400</v>
      </c>
      <c r="G19" s="91">
        <v>23.52062588904694</v>
      </c>
      <c r="H19" s="91">
        <v>5.541666666666667</v>
      </c>
      <c r="I19" s="93">
        <v>32.61284170375079</v>
      </c>
      <c r="J19" s="93">
        <v>43.10837694418281</v>
      </c>
      <c r="K19" s="92">
        <v>1347.0832643678161</v>
      </c>
      <c r="L19" s="91">
        <v>580.4729076771375</v>
      </c>
      <c r="M19" s="110">
        <v>286.07249364556765</v>
      </c>
    </row>
    <row r="20" spans="1:13" s="5" customFormat="1" ht="11.25">
      <c r="A20" s="32" t="s">
        <v>19</v>
      </c>
      <c r="B20" s="33" t="s">
        <v>21</v>
      </c>
      <c r="C20" s="37" t="s">
        <v>51</v>
      </c>
      <c r="D20" s="91">
        <v>71</v>
      </c>
      <c r="E20" s="91">
        <v>67.25</v>
      </c>
      <c r="F20" s="92">
        <v>20200</v>
      </c>
      <c r="G20" s="91">
        <v>0.6410256410256423</v>
      </c>
      <c r="H20" s="91">
        <v>9.916666666666668</v>
      </c>
      <c r="I20" s="93">
        <v>28.579501306774034</v>
      </c>
      <c r="J20" s="93">
        <v>44.859338827373975</v>
      </c>
      <c r="K20" s="92">
        <v>1706.8997701149426</v>
      </c>
      <c r="L20" s="91">
        <v>765.4765039495567</v>
      </c>
      <c r="M20" s="110">
        <v>374.4665923844204</v>
      </c>
    </row>
    <row r="21" spans="1:13" s="5" customFormat="1" ht="12">
      <c r="A21" s="32" t="s">
        <v>60</v>
      </c>
      <c r="B21" s="33" t="s">
        <v>23</v>
      </c>
      <c r="C21" s="35" t="s">
        <v>53</v>
      </c>
      <c r="D21" s="91">
        <v>78.25</v>
      </c>
      <c r="E21" s="91">
        <v>63.5</v>
      </c>
      <c r="F21" s="92">
        <v>19700</v>
      </c>
      <c r="G21" s="91">
        <v>7.2299651567944245</v>
      </c>
      <c r="H21" s="91">
        <v>5.375</v>
      </c>
      <c r="I21" s="93">
        <v>33.0384262202444</v>
      </c>
      <c r="J21" s="93">
        <v>45.97758305849726</v>
      </c>
      <c r="K21" s="92">
        <v>1842.75</v>
      </c>
      <c r="L21" s="91">
        <v>848.3877431876892</v>
      </c>
      <c r="M21" s="109" t="s">
        <v>73</v>
      </c>
    </row>
    <row r="22" spans="1:13" s="5" customFormat="1" ht="12" thickBot="1">
      <c r="A22" s="38" t="s">
        <v>60</v>
      </c>
      <c r="B22" s="39" t="s">
        <v>22</v>
      </c>
      <c r="C22" s="40" t="s">
        <v>54</v>
      </c>
      <c r="D22" s="101">
        <v>76</v>
      </c>
      <c r="E22" s="101">
        <v>68</v>
      </c>
      <c r="F22" s="102">
        <v>24800</v>
      </c>
      <c r="G22" s="101">
        <v>4.761904761904763</v>
      </c>
      <c r="H22" s="101">
        <v>2.520833333333333</v>
      </c>
      <c r="I22" s="103">
        <v>33.969061241788516</v>
      </c>
      <c r="J22" s="103">
        <v>45.26960490342108</v>
      </c>
      <c r="K22" s="102">
        <v>2012.5262413793102</v>
      </c>
      <c r="L22" s="101">
        <v>910.5010061180885</v>
      </c>
      <c r="M22" s="111">
        <v>444.70145210240787</v>
      </c>
    </row>
    <row r="23" spans="1:13" s="5" customFormat="1" ht="11.25">
      <c r="A23" s="41"/>
      <c r="B23" s="41"/>
      <c r="C23" s="42" t="s">
        <v>55</v>
      </c>
      <c r="D23" s="71">
        <v>75</v>
      </c>
      <c r="E23" s="43">
        <f>AVERAGE(E9:E22)</f>
        <v>61.410714285714285</v>
      </c>
      <c r="F23" s="44">
        <v>19700</v>
      </c>
      <c r="G23" s="43">
        <f>AVERAGE(G9:G22)</f>
        <v>5.684976346703238</v>
      </c>
      <c r="H23" s="43">
        <v>6</v>
      </c>
      <c r="I23" s="45">
        <f>AVERAGE(I9:I22)</f>
        <v>33.3781117872027</v>
      </c>
      <c r="J23" s="45">
        <f>AVERAGE(J9:J22)</f>
        <v>46.35483474147363</v>
      </c>
      <c r="K23" s="44">
        <f>AVERAGE(K9:K22)</f>
        <v>1744.4050188834153</v>
      </c>
      <c r="L23" s="43">
        <f>AVERAGE(L9:L22)</f>
        <v>808.6737302876494</v>
      </c>
      <c r="M23" s="70">
        <v>393</v>
      </c>
    </row>
    <row r="24" spans="1:13" s="5" customFormat="1" ht="11.25">
      <c r="A24" s="41"/>
      <c r="B24" s="41"/>
      <c r="C24" s="42" t="s">
        <v>66</v>
      </c>
      <c r="D24" s="59">
        <f aca="true" t="shared" si="0" ref="D24:M24">MAX(D9:D22)</f>
        <v>78.25</v>
      </c>
      <c r="E24" s="59">
        <f t="shared" si="0"/>
        <v>68</v>
      </c>
      <c r="F24" s="61">
        <f t="shared" si="0"/>
        <v>24800</v>
      </c>
      <c r="G24" s="59">
        <f t="shared" si="0"/>
        <v>23.52062588904694</v>
      </c>
      <c r="H24" s="59">
        <f t="shared" si="0"/>
        <v>19.375</v>
      </c>
      <c r="I24" s="60">
        <f t="shared" si="0"/>
        <v>35.37825810553083</v>
      </c>
      <c r="J24" s="60">
        <f t="shared" si="0"/>
        <v>49.37758439894384</v>
      </c>
      <c r="K24" s="61">
        <f t="shared" si="0"/>
        <v>2208.628298850575</v>
      </c>
      <c r="L24" s="61">
        <f t="shared" si="0"/>
        <v>1016.086425287004</v>
      </c>
      <c r="M24" s="62">
        <f t="shared" si="0"/>
        <v>478.00702281424225</v>
      </c>
    </row>
    <row r="25" spans="3:13" s="41" customFormat="1" ht="11.25">
      <c r="C25" s="42" t="s">
        <v>67</v>
      </c>
      <c r="D25" s="59">
        <f aca="true" t="shared" si="1" ref="D25:M25">MIN(D9:D22)</f>
        <v>71</v>
      </c>
      <c r="E25" s="59">
        <f t="shared" si="1"/>
        <v>55.25</v>
      </c>
      <c r="F25" s="61">
        <f t="shared" si="1"/>
        <v>17800</v>
      </c>
      <c r="G25" s="59">
        <f t="shared" si="1"/>
        <v>0</v>
      </c>
      <c r="H25" s="59">
        <f t="shared" si="1"/>
        <v>0.9791666666666666</v>
      </c>
      <c r="I25" s="60">
        <f t="shared" si="1"/>
        <v>28.579501306774034</v>
      </c>
      <c r="J25" s="60">
        <f t="shared" si="1"/>
        <v>43.10837694418281</v>
      </c>
      <c r="K25" s="61">
        <f t="shared" si="1"/>
        <v>1154.4679540229884</v>
      </c>
      <c r="L25" s="61">
        <f t="shared" si="1"/>
        <v>547.0118788982658</v>
      </c>
      <c r="M25" s="62">
        <f t="shared" si="1"/>
        <v>264.9834697202259</v>
      </c>
    </row>
    <row r="26" spans="1:17" s="41" customFormat="1" ht="12.75">
      <c r="A26" s="46"/>
      <c r="B26" s="47"/>
      <c r="C26" s="49" t="s">
        <v>64</v>
      </c>
      <c r="D26" s="7" t="s">
        <v>27</v>
      </c>
      <c r="E26" s="7" t="s">
        <v>27</v>
      </c>
      <c r="F26" s="7">
        <v>0.3719</v>
      </c>
      <c r="G26" s="7">
        <v>0.0249</v>
      </c>
      <c r="H26" s="7" t="s">
        <v>27</v>
      </c>
      <c r="I26" s="7" t="s">
        <v>27</v>
      </c>
      <c r="J26" s="7" t="s">
        <v>27</v>
      </c>
      <c r="K26" s="7" t="s">
        <v>27</v>
      </c>
      <c r="L26" s="7" t="s">
        <v>27</v>
      </c>
      <c r="M26" s="7" t="s">
        <v>27</v>
      </c>
      <c r="N26" s="74"/>
      <c r="O26" s="74"/>
      <c r="P26" s="74"/>
      <c r="Q26" s="74"/>
    </row>
    <row r="27" spans="1:17" s="41" customFormat="1" ht="12.75">
      <c r="A27" s="46"/>
      <c r="B27" s="48"/>
      <c r="C27" s="49" t="s">
        <v>70</v>
      </c>
      <c r="D27" s="50">
        <v>1.2</v>
      </c>
      <c r="E27" s="50">
        <v>4</v>
      </c>
      <c r="F27" s="51" t="s">
        <v>28</v>
      </c>
      <c r="G27" s="50">
        <v>7</v>
      </c>
      <c r="H27" s="50">
        <v>3</v>
      </c>
      <c r="I27" s="52">
        <v>1.5</v>
      </c>
      <c r="J27" s="52">
        <v>1.1</v>
      </c>
      <c r="K27" s="51">
        <v>195</v>
      </c>
      <c r="L27" s="50">
        <v>141</v>
      </c>
      <c r="M27" s="53">
        <v>46</v>
      </c>
      <c r="N27" s="74"/>
      <c r="O27" s="74"/>
      <c r="P27" s="74"/>
      <c r="Q27" s="74"/>
    </row>
    <row r="28" spans="1:17" s="5" customFormat="1" ht="12.75">
      <c r="A28" s="46"/>
      <c r="B28" s="48"/>
      <c r="C28" s="49" t="s">
        <v>29</v>
      </c>
      <c r="D28" s="72">
        <v>3.2</v>
      </c>
      <c r="E28" s="52">
        <v>8.5</v>
      </c>
      <c r="F28" s="52">
        <v>9.1</v>
      </c>
      <c r="G28" s="50">
        <v>154</v>
      </c>
      <c r="H28" s="50">
        <v>120</v>
      </c>
      <c r="I28" s="52">
        <v>6.3</v>
      </c>
      <c r="J28" s="52">
        <v>3.4</v>
      </c>
      <c r="K28" s="54">
        <v>18.8</v>
      </c>
      <c r="L28" s="54">
        <v>19.1</v>
      </c>
      <c r="M28" s="55">
        <v>19.1</v>
      </c>
      <c r="N28" s="73"/>
      <c r="O28" s="73"/>
      <c r="P28" s="73"/>
      <c r="Q28" s="73"/>
    </row>
    <row r="29" spans="1:17" s="5" customFormat="1" ht="12.75">
      <c r="A29" s="56" t="s">
        <v>71</v>
      </c>
      <c r="B29"/>
      <c r="C29"/>
      <c r="D29"/>
      <c r="E29"/>
      <c r="F29"/>
      <c r="G29"/>
      <c r="H29"/>
      <c r="I29"/>
      <c r="J29"/>
      <c r="K29"/>
      <c r="L29"/>
      <c r="M29"/>
      <c r="N29" s="73"/>
      <c r="O29" s="73"/>
      <c r="P29" s="73"/>
      <c r="Q29" s="73"/>
    </row>
    <row r="30" spans="1:17" s="5" customFormat="1" ht="12.75">
      <c r="A30" s="1" t="s">
        <v>75</v>
      </c>
      <c r="B30"/>
      <c r="C30"/>
      <c r="D30"/>
      <c r="E30"/>
      <c r="F30"/>
      <c r="G30"/>
      <c r="H30"/>
      <c r="I30"/>
      <c r="J30"/>
      <c r="K30"/>
      <c r="L30"/>
      <c r="M30"/>
      <c r="N30" s="73"/>
      <c r="O30" s="73"/>
      <c r="P30" s="73"/>
      <c r="Q30" s="73"/>
    </row>
    <row r="31" spans="1:14" ht="13.5">
      <c r="A31" s="57" t="s">
        <v>65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5"/>
    </row>
    <row r="32" spans="1:15" ht="13.5">
      <c r="A32" s="4" t="s">
        <v>62</v>
      </c>
      <c r="O32" s="76"/>
    </row>
    <row r="33" spans="1:15" ht="13.5">
      <c r="A33" s="4"/>
      <c r="O33" s="76"/>
    </row>
    <row r="34" spans="1:223" ht="13.5">
      <c r="A34" s="58" t="s">
        <v>77</v>
      </c>
      <c r="O34" s="75"/>
      <c r="P34" s="75"/>
      <c r="Q34" s="7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</row>
    <row r="35" ht="12.75">
      <c r="A35" s="6" t="s">
        <v>76</v>
      </c>
    </row>
    <row r="36" ht="12.75">
      <c r="A36" s="6" t="s">
        <v>90</v>
      </c>
    </row>
    <row r="37" ht="12.75">
      <c r="A37" s="6" t="s">
        <v>87</v>
      </c>
    </row>
    <row r="38" ht="12.75">
      <c r="A38" s="6" t="s">
        <v>86</v>
      </c>
    </row>
    <row r="40" spans="1:14" ht="12.75">
      <c r="A40" s="63" t="s">
        <v>72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ht="12.75">
      <c r="A41" s="63" t="s">
        <v>63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="64" customFormat="1" ht="12.75">
      <c r="A42" s="65" t="s">
        <v>88</v>
      </c>
    </row>
    <row r="43" s="64" customFormat="1" ht="12.75">
      <c r="A43" s="65" t="s">
        <v>89</v>
      </c>
    </row>
    <row r="44" s="64" customFormat="1" ht="12.75">
      <c r="A44" s="66"/>
    </row>
    <row r="45" s="64" customFormat="1" ht="12.75">
      <c r="A45" s="66"/>
    </row>
    <row r="46" s="64" customFormat="1" ht="12.75">
      <c r="A46" s="107" t="s">
        <v>83</v>
      </c>
    </row>
    <row r="47" ht="12.75">
      <c r="C47" s="8" t="s">
        <v>78</v>
      </c>
    </row>
    <row r="48" spans="3:9" ht="15">
      <c r="C48" s="4" t="s">
        <v>84</v>
      </c>
      <c r="I48" s="2"/>
    </row>
    <row r="49" ht="12.75">
      <c r="C49" s="4" t="s">
        <v>74</v>
      </c>
    </row>
    <row r="50" ht="12.75">
      <c r="C50" s="57" t="s">
        <v>85</v>
      </c>
    </row>
    <row r="51" ht="13.5" thickBot="1">
      <c r="C51" s="57"/>
    </row>
    <row r="52" spans="1:9" s="5" customFormat="1" ht="12" thickBot="1">
      <c r="A52" s="9" t="s">
        <v>30</v>
      </c>
      <c r="B52" s="10"/>
      <c r="C52" s="11"/>
      <c r="D52" s="16"/>
      <c r="E52" s="11" t="s">
        <v>2</v>
      </c>
      <c r="F52" s="114" t="s">
        <v>79</v>
      </c>
      <c r="G52" s="115"/>
      <c r="H52" s="114" t="s">
        <v>80</v>
      </c>
      <c r="I52" s="115"/>
    </row>
    <row r="53" spans="1:9" s="5" customFormat="1" ht="12">
      <c r="A53" s="17"/>
      <c r="B53" s="18"/>
      <c r="C53" s="19"/>
      <c r="D53" s="21" t="s">
        <v>26</v>
      </c>
      <c r="E53" s="20" t="s">
        <v>34</v>
      </c>
      <c r="F53" s="112" t="s">
        <v>81</v>
      </c>
      <c r="G53" s="113"/>
      <c r="H53" s="112" t="s">
        <v>81</v>
      </c>
      <c r="I53" s="113"/>
    </row>
    <row r="54" spans="1:9" s="5" customFormat="1" ht="12">
      <c r="A54" s="17"/>
      <c r="B54" s="18"/>
      <c r="C54" s="21" t="s">
        <v>3</v>
      </c>
      <c r="D54" s="21" t="s">
        <v>42</v>
      </c>
      <c r="E54" s="20" t="s">
        <v>43</v>
      </c>
      <c r="F54" s="80" t="s">
        <v>26</v>
      </c>
      <c r="G54" s="82" t="s">
        <v>2</v>
      </c>
      <c r="H54" s="80" t="s">
        <v>26</v>
      </c>
      <c r="I54" s="82" t="s">
        <v>2</v>
      </c>
    </row>
    <row r="55" spans="1:9" s="5" customFormat="1" ht="12" thickBot="1">
      <c r="A55" s="24" t="s">
        <v>4</v>
      </c>
      <c r="B55" s="25" t="s">
        <v>3</v>
      </c>
      <c r="C55" s="26" t="s">
        <v>68</v>
      </c>
      <c r="D55" s="26" t="s">
        <v>48</v>
      </c>
      <c r="E55" s="27" t="s">
        <v>49</v>
      </c>
      <c r="F55" s="81" t="s">
        <v>82</v>
      </c>
      <c r="G55" s="83" t="s">
        <v>34</v>
      </c>
      <c r="H55" s="81" t="s">
        <v>82</v>
      </c>
      <c r="I55" s="83" t="s">
        <v>34</v>
      </c>
    </row>
    <row r="56" spans="1:9" s="5" customFormat="1" ht="11.25">
      <c r="A56" s="29" t="s">
        <v>15</v>
      </c>
      <c r="B56" s="30" t="s">
        <v>14</v>
      </c>
      <c r="C56" s="31" t="s">
        <v>54</v>
      </c>
      <c r="D56" s="86">
        <v>47.419899358253375</v>
      </c>
      <c r="E56" s="85">
        <v>1674.9487586206897</v>
      </c>
      <c r="F56" s="87"/>
      <c r="G56" s="88"/>
      <c r="H56" s="89"/>
      <c r="I56" s="90"/>
    </row>
    <row r="57" spans="1:9" s="5" customFormat="1" ht="11.25">
      <c r="A57" s="32" t="s">
        <v>15</v>
      </c>
      <c r="B57" s="33" t="s">
        <v>16</v>
      </c>
      <c r="C57" s="34" t="s">
        <v>53</v>
      </c>
      <c r="D57" s="93">
        <v>47.61377497845608</v>
      </c>
      <c r="E57" s="92">
        <v>1569.1879655172415</v>
      </c>
      <c r="F57" s="78"/>
      <c r="G57" s="94"/>
      <c r="H57" s="95"/>
      <c r="I57" s="96"/>
    </row>
    <row r="58" spans="1:9" s="5" customFormat="1" ht="11.25">
      <c r="A58" s="32" t="s">
        <v>15</v>
      </c>
      <c r="B58" s="33" t="s">
        <v>17</v>
      </c>
      <c r="C58" s="34" t="s">
        <v>53</v>
      </c>
      <c r="D58" s="93">
        <v>46.01148889009264</v>
      </c>
      <c r="E58" s="92">
        <v>2208.628298850575</v>
      </c>
      <c r="F58" s="78"/>
      <c r="G58" s="94"/>
      <c r="H58" s="95"/>
      <c r="I58" s="96"/>
    </row>
    <row r="59" spans="1:9" s="5" customFormat="1" ht="11.25">
      <c r="A59" s="32" t="s">
        <v>7</v>
      </c>
      <c r="B59" s="33" t="s">
        <v>8</v>
      </c>
      <c r="C59" s="35" t="s">
        <v>51</v>
      </c>
      <c r="D59" s="93">
        <v>49.37758439894384</v>
      </c>
      <c r="E59" s="92">
        <v>1844.124275862069</v>
      </c>
      <c r="F59" s="97">
        <v>48.68879219947192</v>
      </c>
      <c r="G59" s="98">
        <v>2039.0621379310346</v>
      </c>
      <c r="H59" s="97">
        <v>46.925861466314615</v>
      </c>
      <c r="I59" s="98">
        <v>2081.3747586206896</v>
      </c>
    </row>
    <row r="60" spans="1:9" s="5" customFormat="1" ht="11.25">
      <c r="A60" s="32" t="s">
        <v>7</v>
      </c>
      <c r="B60" s="33" t="s">
        <v>9</v>
      </c>
      <c r="C60" s="34" t="s">
        <v>51</v>
      </c>
      <c r="D60" s="93">
        <v>47.05109970472898</v>
      </c>
      <c r="E60" s="92">
        <v>1285.6887931034485</v>
      </c>
      <c r="F60" s="97">
        <v>47.07554985236449</v>
      </c>
      <c r="G60" s="98">
        <v>1604.3443965517242</v>
      </c>
      <c r="H60" s="97">
        <v>45.617033234909655</v>
      </c>
      <c r="I60" s="98">
        <v>1750.5629310344827</v>
      </c>
    </row>
    <row r="61" spans="1:9" s="5" customFormat="1" ht="11.25">
      <c r="A61" s="32" t="s">
        <v>11</v>
      </c>
      <c r="B61" s="33" t="s">
        <v>13</v>
      </c>
      <c r="C61" s="36" t="s">
        <v>56</v>
      </c>
      <c r="D61" s="93">
        <v>45.44157836111899</v>
      </c>
      <c r="E61" s="92">
        <v>1999</v>
      </c>
      <c r="F61" s="97">
        <v>45.97078918055949</v>
      </c>
      <c r="G61" s="98">
        <v>2334.5</v>
      </c>
      <c r="H61" s="97">
        <v>45.147192787039664</v>
      </c>
      <c r="I61" s="98">
        <v>2375</v>
      </c>
    </row>
    <row r="62" spans="1:9" s="5" customFormat="1" ht="11.25">
      <c r="A62" s="32" t="s">
        <v>11</v>
      </c>
      <c r="B62" s="33" t="s">
        <v>10</v>
      </c>
      <c r="C62" s="35" t="s">
        <v>51</v>
      </c>
      <c r="D62" s="93">
        <v>46.14873878435989</v>
      </c>
      <c r="E62" s="92">
        <v>1811.449275862069</v>
      </c>
      <c r="F62" s="97">
        <v>46.074369392179946</v>
      </c>
      <c r="G62" s="98">
        <v>2188.7246379310345</v>
      </c>
      <c r="H62" s="97">
        <v>44.5162462614533</v>
      </c>
      <c r="I62" s="98">
        <v>2169.1497586206897</v>
      </c>
    </row>
    <row r="63" spans="1:9" s="5" customFormat="1" ht="11.25">
      <c r="A63" s="32" t="s">
        <v>11</v>
      </c>
      <c r="B63" s="33" t="s">
        <v>12</v>
      </c>
      <c r="C63" s="35" t="s">
        <v>51</v>
      </c>
      <c r="D63" s="93">
        <v>46.75583695891857</v>
      </c>
      <c r="E63" s="92">
        <v>2103.25</v>
      </c>
      <c r="F63" s="97">
        <v>46.67791847945929</v>
      </c>
      <c r="G63" s="98">
        <v>2341.625</v>
      </c>
      <c r="H63" s="97">
        <v>44.51861231963952</v>
      </c>
      <c r="I63" s="98">
        <v>2237.0833333333335</v>
      </c>
    </row>
    <row r="64" spans="1:9" s="5" customFormat="1" ht="11.25">
      <c r="A64" s="32" t="s">
        <v>11</v>
      </c>
      <c r="B64" s="33" t="s">
        <v>61</v>
      </c>
      <c r="C64" s="37" t="s">
        <v>51</v>
      </c>
      <c r="D64" s="93">
        <v>46.61249751327729</v>
      </c>
      <c r="E64" s="92">
        <v>1861.6656666666668</v>
      </c>
      <c r="F64" s="97">
        <v>46.456248756638644</v>
      </c>
      <c r="G64" s="98">
        <v>2202.3328333333334</v>
      </c>
      <c r="H64" s="99"/>
      <c r="I64" s="100"/>
    </row>
    <row r="65" spans="1:9" s="5" customFormat="1" ht="11.25">
      <c r="A65" s="32" t="s">
        <v>19</v>
      </c>
      <c r="B65" s="33" t="s">
        <v>20</v>
      </c>
      <c r="C65" s="35" t="s">
        <v>52</v>
      </c>
      <c r="D65" s="93">
        <v>47.32028369900612</v>
      </c>
      <c r="E65" s="92">
        <v>1154.4679540229884</v>
      </c>
      <c r="F65" s="78"/>
      <c r="G65" s="94"/>
      <c r="H65" s="95"/>
      <c r="I65" s="96"/>
    </row>
    <row r="66" spans="1:9" s="5" customFormat="1" ht="11.25">
      <c r="A66" s="32" t="s">
        <v>19</v>
      </c>
      <c r="B66" s="33" t="s">
        <v>18</v>
      </c>
      <c r="C66" s="35" t="s">
        <v>51</v>
      </c>
      <c r="D66" s="93">
        <v>43.10837694418281</v>
      </c>
      <c r="E66" s="92">
        <v>1347.0832643678161</v>
      </c>
      <c r="F66" s="78"/>
      <c r="G66" s="94"/>
      <c r="H66" s="95"/>
      <c r="I66" s="96"/>
    </row>
    <row r="67" spans="1:9" s="5" customFormat="1" ht="11.25">
      <c r="A67" s="32" t="s">
        <v>19</v>
      </c>
      <c r="B67" s="33" t="s">
        <v>21</v>
      </c>
      <c r="C67" s="37" t="s">
        <v>51</v>
      </c>
      <c r="D67" s="93">
        <v>44.859338827373975</v>
      </c>
      <c r="E67" s="92">
        <v>1706.8997701149426</v>
      </c>
      <c r="F67" s="78"/>
      <c r="G67" s="94"/>
      <c r="H67" s="95"/>
      <c r="I67" s="96"/>
    </row>
    <row r="68" spans="1:9" s="5" customFormat="1" ht="11.25">
      <c r="A68" s="32" t="s">
        <v>60</v>
      </c>
      <c r="B68" s="33" t="s">
        <v>23</v>
      </c>
      <c r="C68" s="35" t="s">
        <v>53</v>
      </c>
      <c r="D68" s="93">
        <v>45.97758305849726</v>
      </c>
      <c r="E68" s="92">
        <v>1842.75</v>
      </c>
      <c r="F68" s="78"/>
      <c r="G68" s="94"/>
      <c r="H68" s="95"/>
      <c r="I68" s="96"/>
    </row>
    <row r="69" spans="1:9" s="5" customFormat="1" ht="12" thickBot="1">
      <c r="A69" s="38" t="s">
        <v>60</v>
      </c>
      <c r="B69" s="39" t="s">
        <v>22</v>
      </c>
      <c r="C69" s="40" t="s">
        <v>54</v>
      </c>
      <c r="D69" s="103">
        <v>45.26960490342108</v>
      </c>
      <c r="E69" s="102">
        <v>2012.5262413793102</v>
      </c>
      <c r="F69" s="79"/>
      <c r="G69" s="104"/>
      <c r="H69" s="105"/>
      <c r="I69" s="106"/>
    </row>
    <row r="70" spans="1:9" s="5" customFormat="1" ht="11.25">
      <c r="A70" s="41"/>
      <c r="B70" s="41"/>
      <c r="C70" s="42" t="s">
        <v>55</v>
      </c>
      <c r="D70" s="45">
        <f aca="true" t="shared" si="2" ref="D70:I70">AVERAGE(D56:D69)</f>
        <v>46.35483474147363</v>
      </c>
      <c r="E70" s="44">
        <f t="shared" si="2"/>
        <v>1744.4050188834153</v>
      </c>
      <c r="F70" s="77">
        <f t="shared" si="2"/>
        <v>46.82394464344563</v>
      </c>
      <c r="G70" s="44">
        <f t="shared" si="2"/>
        <v>2118.4315009578545</v>
      </c>
      <c r="H70" s="77">
        <f t="shared" si="2"/>
        <v>45.34498921387135</v>
      </c>
      <c r="I70" s="44">
        <f t="shared" si="2"/>
        <v>2122.6341563218393</v>
      </c>
    </row>
    <row r="71" spans="1:9" s="5" customFormat="1" ht="12.75">
      <c r="A71" s="41"/>
      <c r="B71" s="41"/>
      <c r="C71" s="42" t="s">
        <v>66</v>
      </c>
      <c r="D71" s="60">
        <f>MAX(D56:D69)</f>
        <v>49.37758439894384</v>
      </c>
      <c r="E71" s="61">
        <f>MAX(E56:E69)</f>
        <v>2208.628298850575</v>
      </c>
      <c r="F71" s="73"/>
      <c r="G71" s="73"/>
      <c r="H71" s="73"/>
      <c r="I71" s="73"/>
    </row>
    <row r="72" spans="3:9" s="41" customFormat="1" ht="12.75">
      <c r="C72" s="42" t="s">
        <v>67</v>
      </c>
      <c r="D72" s="60">
        <f>MIN(D56:D69)</f>
        <v>43.10837694418281</v>
      </c>
      <c r="E72" s="61">
        <f>MIN(E56:E69)</f>
        <v>1154.4679540229884</v>
      </c>
      <c r="F72" s="74"/>
      <c r="G72" s="74"/>
      <c r="H72" s="74"/>
      <c r="I72" s="74"/>
    </row>
    <row r="73" spans="1:9" s="41" customFormat="1" ht="12.75">
      <c r="A73" s="46"/>
      <c r="B73" s="47"/>
      <c r="C73" s="49" t="s">
        <v>64</v>
      </c>
      <c r="D73" s="7" t="s">
        <v>27</v>
      </c>
      <c r="E73" s="7" t="s">
        <v>27</v>
      </c>
      <c r="F73" s="74"/>
      <c r="G73" s="74"/>
      <c r="H73" s="74"/>
      <c r="I73" s="74"/>
    </row>
    <row r="74" spans="1:9" s="41" customFormat="1" ht="12.75">
      <c r="A74" s="46"/>
      <c r="B74" s="48"/>
      <c r="C74" s="49" t="s">
        <v>70</v>
      </c>
      <c r="D74" s="52">
        <v>1.1</v>
      </c>
      <c r="E74" s="51">
        <v>195</v>
      </c>
      <c r="F74" s="74"/>
      <c r="G74" s="74"/>
      <c r="H74" s="74"/>
      <c r="I74" s="74"/>
    </row>
    <row r="75" spans="1:9" s="5" customFormat="1" ht="12.75">
      <c r="A75" s="46"/>
      <c r="B75" s="48"/>
      <c r="C75" s="49" t="s">
        <v>29</v>
      </c>
      <c r="D75" s="52">
        <v>3.4</v>
      </c>
      <c r="E75" s="54">
        <v>18.8</v>
      </c>
      <c r="F75" s="73"/>
      <c r="G75" s="73"/>
      <c r="H75" s="73"/>
      <c r="I75" s="73"/>
    </row>
    <row r="76" spans="1:14" s="64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 s="73"/>
    </row>
  </sheetData>
  <sheetProtection/>
  <mergeCells count="4">
    <mergeCell ref="F53:G53"/>
    <mergeCell ref="H53:I53"/>
    <mergeCell ref="F52:G52"/>
    <mergeCell ref="H52:I52"/>
  </mergeCells>
  <printOptions/>
  <pageMargins left="0.5" right="0.5" top="0.5" bottom="0.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khorn</dc:creator>
  <cp:keywords/>
  <dc:description/>
  <cp:lastModifiedBy>Dennis Pietsch</cp:lastModifiedBy>
  <cp:lastPrinted>2015-11-02T19:37:24Z</cp:lastPrinted>
  <dcterms:created xsi:type="dcterms:W3CDTF">1996-10-14T23:33:28Z</dcterms:created>
  <dcterms:modified xsi:type="dcterms:W3CDTF">2015-11-19T17:27:57Z</dcterms:modified>
  <cp:category/>
  <cp:version/>
  <cp:contentType/>
  <cp:contentStatus/>
</cp:coreProperties>
</file>